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o\Desktop\"/>
    </mc:Choice>
  </mc:AlternateContent>
  <workbookProtection workbookPassword="C196" lockStructure="1"/>
  <bookViews>
    <workbookView xWindow="0" yWindow="0" windowWidth="15468" windowHeight="8136" tabRatio="695"/>
  </bookViews>
  <sheets>
    <sheet name="①応募者データ Applicant Data" sheetId="6" r:id="rId1"/>
    <sheet name="②計算シート GPA" sheetId="1" r:id="rId2"/>
    <sheet name="評価作成例 GPA sample" sheetId="4" r:id="rId3"/>
    <sheet name="評価基準 GPA criteria" sheetId="5" r:id="rId4"/>
    <sheet name="sheet1" sheetId="7" r:id="rId5"/>
  </sheets>
  <definedNames>
    <definedName name="課程">sheet1!$B$2:$B$9</definedName>
    <definedName name="性別">sheet1!$A$2:$A$3</definedName>
    <definedName name="専攻">sheet1!$E$2:$E$13</definedName>
    <definedName name="卒業予定">sheet1!$D$2:$D$9</definedName>
    <definedName name="入学時期">sheet1!$C$2:$C$10</definedName>
  </definedNames>
  <calcPr calcId="162913"/>
</workbook>
</file>

<file path=xl/calcChain.xml><?xml version="1.0" encoding="utf-8"?>
<calcChain xmlns="http://schemas.openxmlformats.org/spreadsheetml/2006/main">
  <c r="G1" i="1" l="1"/>
  <c r="O1" i="6"/>
  <c r="G2" i="1"/>
  <c r="D2" i="1"/>
  <c r="D8" i="1"/>
  <c r="E8" i="1"/>
  <c r="D12" i="1" s="1"/>
  <c r="G7" i="1"/>
  <c r="G6" i="1"/>
  <c r="G5" i="1"/>
  <c r="G5" i="4"/>
  <c r="G8" i="4"/>
  <c r="D11" i="4"/>
  <c r="G6" i="4"/>
  <c r="G7" i="4"/>
  <c r="D8" i="4"/>
  <c r="E8" i="4"/>
  <c r="D12" i="4"/>
  <c r="G16" i="4"/>
  <c r="G11" i="4"/>
  <c r="G8" i="1" l="1"/>
  <c r="D11" i="1" s="1"/>
  <c r="G16" i="1"/>
  <c r="G11" i="1"/>
</calcChain>
</file>

<file path=xl/sharedStrings.xml><?xml version="1.0" encoding="utf-8"?>
<sst xmlns="http://schemas.openxmlformats.org/spreadsheetml/2006/main" count="166" uniqueCount="139">
  <si>
    <t>単位</t>
    <rPh sb="0" eb="2">
      <t>タンイ</t>
    </rPh>
    <phoneticPr fontId="1"/>
  </si>
  <si>
    <t>＝</t>
    <phoneticPr fontId="1"/>
  </si>
  <si>
    <t>合格単位</t>
    <rPh sb="0" eb="2">
      <t>ゴウカク</t>
    </rPh>
    <rPh sb="2" eb="4">
      <t>タンイ</t>
    </rPh>
    <phoneticPr fontId="1"/>
  </si>
  <si>
    <t>＝</t>
    <phoneticPr fontId="1"/>
  </si>
  <si>
    <t>修得単位数合計</t>
    <rPh sb="0" eb="2">
      <t>シュウトク</t>
    </rPh>
    <rPh sb="2" eb="4">
      <t>タンイ</t>
    </rPh>
    <rPh sb="4" eb="5">
      <t>スウ</t>
    </rPh>
    <rPh sb="5" eb="7">
      <t>ゴウケイ</t>
    </rPh>
    <phoneticPr fontId="1"/>
  </si>
  <si>
    <t>＝</t>
    <phoneticPr fontId="1"/>
  </si>
  <si>
    <t>良（B)</t>
    <rPh sb="0" eb="1">
      <t>ヨ</t>
    </rPh>
    <phoneticPr fontId="1"/>
  </si>
  <si>
    <t>可（C)</t>
    <rPh sb="0" eb="1">
      <t>カ</t>
    </rPh>
    <phoneticPr fontId="1"/>
  </si>
  <si>
    <t>優(A　AA)</t>
    <rPh sb="0" eb="1">
      <t>ユウ</t>
    </rPh>
    <phoneticPr fontId="1"/>
  </si>
  <si>
    <t>＝</t>
    <phoneticPr fontId="1"/>
  </si>
  <si>
    <t>優</t>
    <rPh sb="0" eb="1">
      <t>ユウ</t>
    </rPh>
    <phoneticPr fontId="1"/>
  </si>
  <si>
    <t>100～80点</t>
    <rPh sb="6" eb="7">
      <t>テン</t>
    </rPh>
    <phoneticPr fontId="1"/>
  </si>
  <si>
    <t>89～80点</t>
    <rPh sb="5" eb="6">
      <t>テン</t>
    </rPh>
    <phoneticPr fontId="1"/>
  </si>
  <si>
    <t>良</t>
    <rPh sb="0" eb="1">
      <t>リョウ</t>
    </rPh>
    <phoneticPr fontId="1"/>
  </si>
  <si>
    <t>79～70点</t>
    <rPh sb="5" eb="6">
      <t>テン</t>
    </rPh>
    <phoneticPr fontId="1"/>
  </si>
  <si>
    <t>可</t>
    <rPh sb="0" eb="1">
      <t>カ</t>
    </rPh>
    <phoneticPr fontId="1"/>
  </si>
  <si>
    <t>69～60点</t>
    <rPh sb="5" eb="6">
      <t>テン</t>
    </rPh>
    <phoneticPr fontId="1"/>
  </si>
  <si>
    <t>不可</t>
    <rPh sb="0" eb="2">
      <t>フカ</t>
    </rPh>
    <phoneticPr fontId="1"/>
  </si>
  <si>
    <t>59点～</t>
    <rPh sb="2" eb="3">
      <t>テン</t>
    </rPh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</si>
  <si>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</si>
  <si>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</si>
  <si>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</si>
  <si>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</si>
  <si>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S</t>
    <phoneticPr fontId="1"/>
  </si>
  <si>
    <t>D</t>
    <phoneticPr fontId="1"/>
  </si>
  <si>
    <t>東京　ハナコ　Hanako Tokyo ﾄｳｷｮｳ ﾊﾅｺ</t>
    <rPh sb="0" eb="2">
      <t>トウキョウ</t>
    </rPh>
    <phoneticPr fontId="1"/>
  </si>
  <si>
    <t>（2）それぞれの評価のクレジット（単位）を足して②に入力する。</t>
    <rPh sb="8" eb="10">
      <t>ヒョウカ</t>
    </rPh>
    <rPh sb="17" eb="18">
      <t>タン</t>
    </rPh>
    <rPh sb="18" eb="19">
      <t>イ</t>
    </rPh>
    <rPh sb="21" eb="22">
      <t>タ</t>
    </rPh>
    <rPh sb="26" eb="28">
      <t>ニュウリョク</t>
    </rPh>
    <phoneticPr fontId="1"/>
  </si>
  <si>
    <t>自動計算された評価指数（赤字、③の欄）が2.3以上の人が応募可能です。</t>
    <rPh sb="0" eb="2">
      <t>ジドウ</t>
    </rPh>
    <rPh sb="2" eb="4">
      <t>ケイサン</t>
    </rPh>
    <rPh sb="7" eb="9">
      <t>ヒョウカ</t>
    </rPh>
    <rPh sb="9" eb="11">
      <t>シスウ</t>
    </rPh>
    <rPh sb="12" eb="14">
      <t>アカジ</t>
    </rPh>
    <rPh sb="17" eb="18">
      <t>ラン</t>
    </rPh>
    <rPh sb="23" eb="25">
      <t>イジョウ</t>
    </rPh>
    <rPh sb="26" eb="27">
      <t>ヒト</t>
    </rPh>
    <rPh sb="28" eb="30">
      <t>オウボ</t>
    </rPh>
    <rPh sb="30" eb="32">
      <t>カノウ</t>
    </rPh>
    <phoneticPr fontId="1"/>
  </si>
  <si>
    <t>男</t>
    <rPh sb="0" eb="1">
      <t>オトコ</t>
    </rPh>
    <phoneticPr fontId="1"/>
  </si>
  <si>
    <t>人間環境学</t>
    <rPh sb="0" eb="2">
      <t>ニンゲン</t>
    </rPh>
    <rPh sb="2" eb="5">
      <t>カンキョウガク</t>
    </rPh>
    <phoneticPr fontId="1"/>
  </si>
  <si>
    <t>中国</t>
    <rPh sb="0" eb="2">
      <t>チュウゴク</t>
    </rPh>
    <phoneticPr fontId="1"/>
  </si>
  <si>
    <t>東大一郎</t>
    <rPh sb="0" eb="1">
      <t>ヒガシ</t>
    </rPh>
    <rPh sb="1" eb="2">
      <t>ダイ</t>
    </rPh>
    <rPh sb="2" eb="4">
      <t>イチロウ</t>
    </rPh>
    <phoneticPr fontId="1"/>
  </si>
  <si>
    <t>連絡先（Email）</t>
    <rPh sb="0" eb="3">
      <t>レンラクサキ</t>
    </rPh>
    <phoneticPr fontId="1"/>
  </si>
  <si>
    <t>k-kyomu.....</t>
    <phoneticPr fontId="1"/>
  </si>
  <si>
    <t>柏</t>
    <rPh sb="0" eb="1">
      <t>カシワ</t>
    </rPh>
    <phoneticPr fontId="1"/>
  </si>
  <si>
    <t>total of credits gained</t>
    <phoneticPr fontId="1"/>
  </si>
  <si>
    <t>total of credit "Pass"</t>
    <phoneticPr fontId="1"/>
  </si>
  <si>
    <t>credit</t>
    <phoneticPr fontId="1"/>
  </si>
  <si>
    <t>How to make GPA chart:</t>
    <phoneticPr fontId="1"/>
  </si>
  <si>
    <t>作成方法：</t>
    <rPh sb="0" eb="2">
      <t>サクセイ</t>
    </rPh>
    <rPh sb="2" eb="4">
      <t>ホウホウ</t>
    </rPh>
    <phoneticPr fontId="1"/>
  </si>
  <si>
    <t>（1）「評価基準」に従い、成績証明書の前年度の評価の数を数えて①の欄に入力する。</t>
    <rPh sb="4" eb="6">
      <t>ヒョウカ</t>
    </rPh>
    <rPh sb="6" eb="8">
      <t>キジュン</t>
    </rPh>
    <rPh sb="10" eb="11">
      <t>シタガ</t>
    </rPh>
    <rPh sb="13" eb="15">
      <t>セイセキ</t>
    </rPh>
    <rPh sb="15" eb="18">
      <t>ショウメイショ</t>
    </rPh>
    <rPh sb="19" eb="22">
      <t>ゼンネンド</t>
    </rPh>
    <rPh sb="23" eb="25">
      <t>ヒョウカ</t>
    </rPh>
    <rPh sb="26" eb="27">
      <t>カズ</t>
    </rPh>
    <rPh sb="28" eb="29">
      <t>カゾ</t>
    </rPh>
    <rPh sb="33" eb="34">
      <t>ラン</t>
    </rPh>
    <rPh sb="35" eb="37">
      <t>ニュウリョク</t>
    </rPh>
    <phoneticPr fontId="1"/>
  </si>
  <si>
    <t>前年度の成績表にある評価パターンを選んでください。</t>
    <rPh sb="0" eb="3">
      <t>ゼンネンド</t>
    </rPh>
    <rPh sb="4" eb="6">
      <t>セイセキ</t>
    </rPh>
    <rPh sb="6" eb="7">
      <t>ヒョウ</t>
    </rPh>
    <rPh sb="10" eb="12">
      <t>ヒョウカ</t>
    </rPh>
    <rPh sb="17" eb="18">
      <t>エラ</t>
    </rPh>
    <phoneticPr fontId="1"/>
  </si>
  <si>
    <t>Select one of which fits your last school year's academic grading pattern.</t>
    <phoneticPr fontId="1"/>
  </si>
  <si>
    <t>現在</t>
    <rPh sb="0" eb="2">
      <t>ゲンザイ</t>
    </rPh>
    <phoneticPr fontId="1"/>
  </si>
  <si>
    <t>入学</t>
    <rPh sb="0" eb="2">
      <t>ニュウガク</t>
    </rPh>
    <phoneticPr fontId="1"/>
  </si>
  <si>
    <t>新領域創成科学研究科　応募者　/ GSFS applicant list</t>
    <rPh sb="0" eb="3">
      <t>シンリョウイキ</t>
    </rPh>
    <rPh sb="3" eb="5">
      <t>ソウセイ</t>
    </rPh>
    <rPh sb="5" eb="7">
      <t>カガク</t>
    </rPh>
    <rPh sb="7" eb="9">
      <t>ケンキュウ</t>
    </rPh>
    <rPh sb="9" eb="10">
      <t>カ</t>
    </rPh>
    <rPh sb="11" eb="14">
      <t>オウボシャ</t>
    </rPh>
    <phoneticPr fontId="1"/>
  </si>
  <si>
    <t>番号 / no.</t>
    <rPh sb="0" eb="2">
      <t>バンゴウ</t>
    </rPh>
    <phoneticPr fontId="1"/>
  </si>
  <si>
    <t>氏名 / name</t>
    <rPh sb="0" eb="2">
      <t>シメイ</t>
    </rPh>
    <phoneticPr fontId="1"/>
  </si>
  <si>
    <t>性別 / m/f</t>
    <rPh sb="0" eb="2">
      <t>セイベツ</t>
    </rPh>
    <phoneticPr fontId="1"/>
  </si>
  <si>
    <t>専攻 / department</t>
    <rPh sb="0" eb="2">
      <t>センコウ</t>
    </rPh>
    <phoneticPr fontId="1"/>
  </si>
  <si>
    <t>国籍 / nationality</t>
    <rPh sb="0" eb="2">
      <t>コクセキ</t>
    </rPh>
    <phoneticPr fontId="1"/>
  </si>
  <si>
    <t>入学年月 / date of enrollment</t>
    <rPh sb="0" eb="2">
      <t>ニュウガク</t>
    </rPh>
    <rPh sb="2" eb="4">
      <t>ネンゲツ</t>
    </rPh>
    <phoneticPr fontId="1"/>
  </si>
  <si>
    <t>修了予定 / date of completion scheduled</t>
    <rPh sb="0" eb="2">
      <t>シュウリョウ</t>
    </rPh>
    <rPh sb="2" eb="4">
      <t>ヨテイ</t>
    </rPh>
    <phoneticPr fontId="1"/>
  </si>
  <si>
    <t>学年 / school year</t>
    <rPh sb="0" eb="2">
      <t>ガクネン</t>
    </rPh>
    <phoneticPr fontId="1"/>
  </si>
  <si>
    <t>指導教員 / supervisor</t>
    <rPh sb="0" eb="2">
      <t>シドウ</t>
    </rPh>
    <rPh sb="2" eb="4">
      <t>キョウイン</t>
    </rPh>
    <phoneticPr fontId="1"/>
  </si>
  <si>
    <t>成績評価（前年度成績） / GPA of last school year</t>
    <rPh sb="0" eb="2">
      <t>セイセキ</t>
    </rPh>
    <rPh sb="2" eb="4">
      <t>ヒョウカ</t>
    </rPh>
    <rPh sb="5" eb="8">
      <t>ゼンネンド</t>
    </rPh>
    <rPh sb="8" eb="10">
      <t>セイセキ</t>
    </rPh>
    <phoneticPr fontId="1"/>
  </si>
  <si>
    <t>評価算出不可の理由 / reason why the GPA leaves blank</t>
    <rPh sb="0" eb="2">
      <t>ヒョウカ</t>
    </rPh>
    <rPh sb="2" eb="4">
      <t>サンシュツ</t>
    </rPh>
    <rPh sb="4" eb="6">
      <t>フカ</t>
    </rPh>
    <rPh sb="7" eb="9">
      <t>リユウ</t>
    </rPh>
    <phoneticPr fontId="1"/>
  </si>
  <si>
    <t>民間奨学金応募状況 / current status of other scholarship application</t>
    <rPh sb="0" eb="2">
      <t>ミンカン</t>
    </rPh>
    <rPh sb="2" eb="5">
      <t>ショウガクキン</t>
    </rPh>
    <rPh sb="5" eb="7">
      <t>オウボ</t>
    </rPh>
    <rPh sb="7" eb="9">
      <t>ジョウキョウ</t>
    </rPh>
    <phoneticPr fontId="1"/>
  </si>
  <si>
    <t>記入例/sample</t>
    <rPh sb="0" eb="2">
      <t>キニュウ</t>
    </rPh>
    <rPh sb="2" eb="3">
      <t>レイ</t>
    </rPh>
    <phoneticPr fontId="1"/>
  </si>
  <si>
    <t>M1</t>
    <phoneticPr fontId="1"/>
  </si>
  <si>
    <t>成績評価ポイント / Grade point</t>
    <rPh sb="0" eb="2">
      <t>セイセキ</t>
    </rPh>
    <rPh sb="2" eb="4">
      <t>ヒョウカ</t>
    </rPh>
    <phoneticPr fontId="1"/>
  </si>
  <si>
    <t>評価パターン / grading pattern</t>
    <rPh sb="0" eb="2">
      <t>ヒョウカ</t>
    </rPh>
    <phoneticPr fontId="1"/>
  </si>
  <si>
    <t xml:space="preserve">成績評価 / Grade </t>
    <rPh sb="0" eb="2">
      <t>セイセキ</t>
    </rPh>
    <rPh sb="2" eb="4">
      <t>ヒョウカ</t>
    </rPh>
    <phoneticPr fontId="1"/>
  </si>
  <si>
    <t>(1) ４段階 / 4 scale</t>
    <rPh sb="5" eb="7">
      <t>ダンカイ</t>
    </rPh>
    <phoneticPr fontId="1"/>
  </si>
  <si>
    <t>(2) ４段階 / 4 scale</t>
    <rPh sb="5" eb="7">
      <t>ダンカイ</t>
    </rPh>
    <phoneticPr fontId="1"/>
  </si>
  <si>
    <t xml:space="preserve">(3) ４段階 / 4 scale </t>
    <rPh sb="5" eb="7">
      <t>ダンカイ</t>
    </rPh>
    <phoneticPr fontId="1"/>
  </si>
  <si>
    <t>(4) ５段階 / 5 scale</t>
    <rPh sb="5" eb="7">
      <t>ダンカイ</t>
    </rPh>
    <phoneticPr fontId="1"/>
  </si>
  <si>
    <t>100～90点score</t>
    <rPh sb="6" eb="7">
      <t>テン</t>
    </rPh>
    <phoneticPr fontId="1"/>
  </si>
  <si>
    <t>(5) ５段階 / 5 scale</t>
    <rPh sb="5" eb="7">
      <t>ダンカイ</t>
    </rPh>
    <phoneticPr fontId="1"/>
  </si>
  <si>
    <t>(6) ５段階 / 5 scale</t>
    <rPh sb="5" eb="7">
      <t>ダンカイ</t>
    </rPh>
    <phoneticPr fontId="1"/>
  </si>
  <si>
    <t>成績評価ポイント / grade point</t>
    <rPh sb="0" eb="2">
      <t>セイセキ</t>
    </rPh>
    <rPh sb="2" eb="4">
      <t>ヒョウカ</t>
    </rPh>
    <phoneticPr fontId="1"/>
  </si>
  <si>
    <t>入力箇所 / where to fill in</t>
    <rPh sb="0" eb="2">
      <t>ニュウリョク</t>
    </rPh>
    <rPh sb="2" eb="4">
      <t>カショ</t>
    </rPh>
    <phoneticPr fontId="1"/>
  </si>
  <si>
    <t>氏名 / name:</t>
    <rPh sb="0" eb="1">
      <t>シ</t>
    </rPh>
    <rPh sb="1" eb="2">
      <t>メイ</t>
    </rPh>
    <phoneticPr fontId="1"/>
  </si>
  <si>
    <t>評価/grade</t>
    <rPh sb="0" eb="2">
      <t>ヒョウカ</t>
    </rPh>
    <phoneticPr fontId="1"/>
  </si>
  <si>
    <r>
      <t>①</t>
    </r>
    <r>
      <rPr>
        <sz val="11"/>
        <rFont val="Meiryo UI"/>
        <family val="3"/>
        <charset val="128"/>
      </rPr>
      <t>個数/number</t>
    </r>
    <rPh sb="1" eb="3">
      <t>コスウ</t>
    </rPh>
    <phoneticPr fontId="1"/>
  </si>
  <si>
    <r>
      <t>②</t>
    </r>
    <r>
      <rPr>
        <sz val="11"/>
        <rFont val="Meiryo UI"/>
        <family val="3"/>
        <charset val="128"/>
      </rPr>
      <t>単位/credit</t>
    </r>
    <rPh sb="1" eb="3">
      <t>タンイ</t>
    </rPh>
    <phoneticPr fontId="1"/>
  </si>
  <si>
    <t>成績評価ポイント/point</t>
    <rPh sb="0" eb="2">
      <t>セイセキ</t>
    </rPh>
    <rPh sb="2" eb="4">
      <t>ヒョウカ</t>
    </rPh>
    <phoneticPr fontId="1"/>
  </si>
  <si>
    <t>総単位/total of credits</t>
    <rPh sb="0" eb="1">
      <t>ソウ</t>
    </rPh>
    <rPh sb="1" eb="3">
      <t>タンイ</t>
    </rPh>
    <phoneticPr fontId="1"/>
  </si>
  <si>
    <t>合計/total</t>
    <rPh sb="0" eb="2">
      <t>ゴウケイ</t>
    </rPh>
    <phoneticPr fontId="1"/>
  </si>
  <si>
    <t>※例を参考にシート②に入力し、印刷したものを提出すること / Using sheet ②, submit a copy of your GPA.</t>
    <rPh sb="1" eb="2">
      <t>レイ</t>
    </rPh>
    <rPh sb="3" eb="5">
      <t>サンコウ</t>
    </rPh>
    <rPh sb="11" eb="13">
      <t>ニュウリョク</t>
    </rPh>
    <rPh sb="15" eb="17">
      <t>インサツ</t>
    </rPh>
    <rPh sb="22" eb="24">
      <t>テイシュツ</t>
    </rPh>
    <phoneticPr fontId="1"/>
  </si>
  <si>
    <t>1. Based on the GPA criteria, fill in number of A and AA, B, and C separately of last school year (colum①).</t>
    <phoneticPr fontId="1"/>
  </si>
  <si>
    <t>2. Fill in sum of credits of A and AA, B, and C, separately (column②).</t>
    <phoneticPr fontId="1"/>
  </si>
  <si>
    <t xml:space="preserve">Those who have number automatically appeared in red is 2.3 or more, can apply to JASSO scholarship (column③). </t>
    <phoneticPr fontId="1"/>
  </si>
  <si>
    <t>個数/number</t>
    <rPh sb="0" eb="2">
      <t>コスウ</t>
    </rPh>
    <phoneticPr fontId="1"/>
  </si>
  <si>
    <t>単位/credit</t>
    <rPh sb="0" eb="2">
      <t>タンイ</t>
    </rPh>
    <phoneticPr fontId="1"/>
  </si>
  <si>
    <t>③</t>
    <phoneticPr fontId="1"/>
  </si>
  <si>
    <t>性別</t>
  </si>
  <si>
    <t>課程</t>
  </si>
  <si>
    <t>入学時期</t>
  </si>
  <si>
    <t>M2</t>
  </si>
  <si>
    <t>D1</t>
  </si>
  <si>
    <t>D2</t>
  </si>
  <si>
    <t>D3</t>
  </si>
  <si>
    <t xml:space="preserve">M1 </t>
    <phoneticPr fontId="1"/>
  </si>
  <si>
    <t>男:M</t>
    <phoneticPr fontId="1"/>
  </si>
  <si>
    <t>女:F</t>
    <phoneticPr fontId="1"/>
  </si>
  <si>
    <t>卒業予定</t>
    <rPh sb="0" eb="2">
      <t>ソツギョウ</t>
    </rPh>
    <rPh sb="2" eb="4">
      <t>ヨテイ</t>
    </rPh>
    <phoneticPr fontId="1"/>
  </si>
  <si>
    <t>Ｒ</t>
    <phoneticPr fontId="1"/>
  </si>
  <si>
    <t>1. 水色のセルに記入してください。記入すると白になります。
2. 成績評価は、2枚目のシート②計算シートGAPを記入すると自動で入力されます。</t>
    <rPh sb="3" eb="5">
      <t>ミズイロ</t>
    </rPh>
    <rPh sb="9" eb="11">
      <t>キニュウ</t>
    </rPh>
    <rPh sb="18" eb="20">
      <t>キニュウ</t>
    </rPh>
    <rPh sb="23" eb="24">
      <t>シロ</t>
    </rPh>
    <rPh sb="34" eb="36">
      <t>セイセキ</t>
    </rPh>
    <rPh sb="36" eb="38">
      <t>ヒョウカ</t>
    </rPh>
    <rPh sb="41" eb="43">
      <t>マイメ</t>
    </rPh>
    <rPh sb="48" eb="50">
      <t>ケイサン</t>
    </rPh>
    <rPh sb="57" eb="59">
      <t>キニュウ</t>
    </rPh>
    <rPh sb="62" eb="64">
      <t>ジドウ</t>
    </rPh>
    <rPh sb="65" eb="67">
      <t>ニュウリョク</t>
    </rPh>
    <phoneticPr fontId="1"/>
  </si>
  <si>
    <t>1. Fill the colored cells.
2. "GAP of last school year" is filled out automatically after you have calculated your GAP in the Sheet "②計算シートGAP".</t>
    <rPh sb="134" eb="136">
      <t>ケイサン</t>
    </rPh>
    <phoneticPr fontId="1"/>
  </si>
  <si>
    <t>氏名（漢字）/
Name（Kanji）</t>
    <rPh sb="0" eb="2">
      <t>シメイ</t>
    </rPh>
    <rPh sb="3" eb="5">
      <t>カンジ</t>
    </rPh>
    <phoneticPr fontId="1"/>
  </si>
  <si>
    <t xml:space="preserve">東大 太郎 </t>
    <phoneticPr fontId="1"/>
  </si>
  <si>
    <t>専攻</t>
    <rPh sb="0" eb="2">
      <t>センコウ</t>
    </rPh>
    <phoneticPr fontId="1"/>
  </si>
  <si>
    <t xml:space="preserve">
GPSS-GLI
</t>
  </si>
  <si>
    <t>物質系/Advanced Materials Science</t>
  </si>
  <si>
    <t xml:space="preserve">
先端エネルギー工学/Advanced Energy</t>
  </si>
  <si>
    <t xml:space="preserve">
複雑理工学
/Complexity Science and Engineering</t>
  </si>
  <si>
    <t>先端生命科学
/Integrated Biosciences</t>
  </si>
  <si>
    <t>メディカル情報生命
/Computational Biology and Medical Sciences</t>
  </si>
  <si>
    <t>自然環境学
/Natural Environmental Studies</t>
  </si>
  <si>
    <t>海洋技術環境学/Ocean Technology, Policy, and Environment</t>
  </si>
  <si>
    <t xml:space="preserve">
環境システム学
/Environment Systems</t>
  </si>
  <si>
    <t>人間環境学/Human and Engineered Environmental Studies</t>
  </si>
  <si>
    <t xml:space="preserve">
社会文化環境学
/Socio-Cultural Environmental Studies</t>
  </si>
  <si>
    <t>国際協力学/International Studies</t>
    <phoneticPr fontId="1"/>
  </si>
  <si>
    <t>Sep/Oct 2017</t>
  </si>
  <si>
    <t>Apr 2018</t>
  </si>
  <si>
    <t>March 2022</t>
  </si>
  <si>
    <t>March 2023</t>
  </si>
  <si>
    <t>TODAI Taro</t>
    <phoneticPr fontId="1"/>
  </si>
  <si>
    <t>主な研究場所（柏/白金/本郷等） / main research place (Kashiwa, Shirokane, Hongo etc.)</t>
    <rPh sb="0" eb="1">
      <t>オモ</t>
    </rPh>
    <rPh sb="2" eb="4">
      <t>ケンキュウ</t>
    </rPh>
    <rPh sb="4" eb="6">
      <t>バショ</t>
    </rPh>
    <rPh sb="7" eb="8">
      <t>カシワ</t>
    </rPh>
    <rPh sb="9" eb="11">
      <t>シロガネ</t>
    </rPh>
    <rPh sb="12" eb="14">
      <t>ホンゴウ</t>
    </rPh>
    <rPh sb="14" eb="15">
      <t>ナド</t>
    </rPh>
    <phoneticPr fontId="1"/>
  </si>
  <si>
    <t>Sep/Oct 2018</t>
  </si>
  <si>
    <t>Apr 2019</t>
  </si>
  <si>
    <t>Apr 2020</t>
    <phoneticPr fontId="1"/>
  </si>
  <si>
    <t>Sep/Oct 2020</t>
    <phoneticPr fontId="1"/>
  </si>
  <si>
    <t>March 2024</t>
  </si>
  <si>
    <t>Apr 2021</t>
    <phoneticPr fontId="1"/>
  </si>
  <si>
    <t>Sep/Oct 2019</t>
    <phoneticPr fontId="1"/>
  </si>
  <si>
    <t>March 2025</t>
  </si>
  <si>
    <t>Aeon Scholarship</t>
    <phoneticPr fontId="1"/>
  </si>
  <si>
    <t>入学 enrolled</t>
    <rPh sb="0" eb="2">
      <t>ニュウガク</t>
    </rPh>
    <phoneticPr fontId="1"/>
  </si>
  <si>
    <t>Oct 2021</t>
    <phoneticPr fontId="1"/>
  </si>
  <si>
    <t>Sep 2024</t>
    <phoneticPr fontId="1"/>
  </si>
  <si>
    <t>Sep 2023</t>
    <phoneticPr fontId="1"/>
  </si>
  <si>
    <t>Sep 2022</t>
    <phoneticPr fontId="1"/>
  </si>
  <si>
    <r>
      <rPr>
        <sz val="11"/>
        <color theme="0"/>
        <rFont val="Meiryo UI"/>
        <family val="3"/>
        <charset val="128"/>
      </rPr>
      <t>M</t>
    </r>
    <r>
      <rPr>
        <vertAlign val="superscript"/>
        <sz val="11"/>
        <color theme="0"/>
        <rFont val="Meiryo UI"/>
        <family val="3"/>
        <charset val="128"/>
      </rPr>
      <t>+</t>
    </r>
    <phoneticPr fontId="1"/>
  </si>
  <si>
    <r>
      <rPr>
        <sz val="11"/>
        <color theme="0"/>
        <rFont val="Meiryo UI"/>
        <family val="3"/>
        <charset val="128"/>
      </rPr>
      <t>D</t>
    </r>
    <r>
      <rPr>
        <vertAlign val="superscript"/>
        <sz val="11"/>
        <color theme="0"/>
        <rFont val="Meiryo UI"/>
        <family val="3"/>
        <charset val="128"/>
      </rPr>
      <t>+</t>
    </r>
    <phoneticPr fontId="1"/>
  </si>
  <si>
    <t>学生証No / student ID</t>
    <rPh sb="0" eb="3">
      <t>ガクセイショウ</t>
    </rPh>
    <phoneticPr fontId="1"/>
  </si>
  <si>
    <t>47xxxxx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</si>
</sst>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_ "/>
    <numFmt numFmtId="177" formatCode="yyyy&quot;年&quot;m&quot;月&quot;;@"/>
    <numFmt numFmtId="178" formatCode="0.000_);[Red]\(0.000\)"/>
    <numFmt numFmtId="179" formatCode="[$-409]mmmm\-yy;@"/>
    <numFmt numFmtId="180" formatCode="mmm\ yyyy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vertAlign val="superscript"/>
      <sz val="11"/>
      <color theme="0"/>
      <name val="Meiryo UI"/>
      <family val="3"/>
      <charset val="128"/>
    </font>
    <font>
      <u/>
      <sz val="10"/>
      <color indexed="12"/>
      <name val="ＭＳ Ｐゴシック"/>
      <family val="3"/>
      <charset val="128"/>
    </font>
    <font>
      <i/>
      <sz val="10"/>
      <name val="HG丸ｺﾞｼｯｸM-PRO"/>
      <family val="3"/>
      <charset val="128"/>
    </font>
    <font>
      <i/>
      <sz val="10"/>
      <name val="Meiryo UI"/>
      <family val="3"/>
      <charset val="128"/>
    </font>
    <font>
      <sz val="9"/>
      <color indexed="8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32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9" fillId="7" borderId="1" xfId="0" applyNumberFormat="1" applyFont="1" applyFill="1" applyBorder="1" applyAlignment="1">
      <alignment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0" xfId="0" applyFont="1" applyFill="1">
      <alignment vertical="center"/>
    </xf>
    <xf numFmtId="0" fontId="3" fillId="8" borderId="35" xfId="0" applyFont="1" applyFill="1" applyBorder="1" applyAlignment="1" applyProtection="1">
      <alignment horizontal="center" vertical="center"/>
      <protection locked="0"/>
    </xf>
    <xf numFmtId="0" fontId="3" fillId="8" borderId="23" xfId="0" applyFont="1" applyFill="1" applyBorder="1" applyAlignment="1" applyProtection="1">
      <alignment horizontal="center" vertical="center"/>
      <protection locked="0"/>
    </xf>
    <xf numFmtId="0" fontId="3" fillId="8" borderId="36" xfId="0" applyFont="1" applyFill="1" applyBorder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 applyProtection="1">
      <alignment horizontal="center" vertical="center"/>
      <protection locked="0"/>
    </xf>
    <xf numFmtId="0" fontId="3" fillId="8" borderId="38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2" xfId="0" applyFont="1" applyBorder="1" applyAlignment="1">
      <alignment vertical="center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Alignment="1">
      <alignment vertical="center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49" fontId="10" fillId="0" borderId="0" xfId="0" applyNumberFormat="1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177" fontId="7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78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79" fontId="5" fillId="0" borderId="0" xfId="0" applyNumberFormat="1" applyFont="1" applyFill="1" applyAlignment="1">
      <alignment horizontal="right" vertical="center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0" fontId="15" fillId="5" borderId="8" xfId="0" applyFont="1" applyFill="1" applyBorder="1" applyAlignment="1">
      <alignment horizontal="center" vertical="center" wrapText="1"/>
    </xf>
    <xf numFmtId="0" fontId="15" fillId="5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9" borderId="8" xfId="0" applyFont="1" applyFill="1" applyBorder="1" applyAlignment="1">
      <alignment horizontal="left" vertical="center" wrapText="1"/>
    </xf>
    <xf numFmtId="49" fontId="15" fillId="9" borderId="8" xfId="0" applyNumberFormat="1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left" vertical="center" wrapText="1" shrinkToFit="1"/>
    </xf>
    <xf numFmtId="0" fontId="15" fillId="9" borderId="8" xfId="0" applyFont="1" applyFill="1" applyBorder="1" applyAlignment="1">
      <alignment horizontal="left" vertical="center" shrinkToFit="1"/>
    </xf>
    <xf numFmtId="180" fontId="15" fillId="9" borderId="8" xfId="0" applyNumberFormat="1" applyFont="1" applyFill="1" applyBorder="1" applyAlignment="1">
      <alignment horizontal="left" vertical="center" wrapText="1"/>
    </xf>
    <xf numFmtId="178" fontId="8" fillId="9" borderId="8" xfId="0" applyNumberFormat="1" applyFont="1" applyFill="1" applyBorder="1" applyAlignment="1">
      <alignment horizontal="left" vertical="center" wrapText="1"/>
    </xf>
    <xf numFmtId="176" fontId="8" fillId="9" borderId="8" xfId="0" applyNumberFormat="1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8" fillId="9" borderId="8" xfId="1" applyFont="1" applyFill="1" applyBorder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-kyomu@..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A1:P94"/>
  <sheetViews>
    <sheetView tabSelected="1" workbookViewId="0">
      <selection activeCell="H5" sqref="H5"/>
    </sheetView>
  </sheetViews>
  <sheetFormatPr defaultColWidth="9" defaultRowHeight="22.5" customHeight="1" x14ac:dyDescent="0.2"/>
  <cols>
    <col min="1" max="1" width="7.6640625" style="79" customWidth="1"/>
    <col min="2" max="2" width="13.109375" style="79" customWidth="1"/>
    <col min="3" max="3" width="18.21875" style="79" customWidth="1"/>
    <col min="4" max="4" width="17.21875" style="79" customWidth="1"/>
    <col min="5" max="5" width="5.77734375" style="77" customWidth="1"/>
    <col min="6" max="6" width="19" style="85" bestFit="1" customWidth="1"/>
    <col min="7" max="7" width="9.33203125" style="79" customWidth="1"/>
    <col min="8" max="8" width="17.21875" style="83" customWidth="1"/>
    <col min="9" max="9" width="14.109375" style="79" customWidth="1"/>
    <col min="10" max="10" width="6.33203125" style="77" customWidth="1"/>
    <col min="11" max="11" width="10" style="79" customWidth="1"/>
    <col min="12" max="12" width="15.33203125" style="79" customWidth="1"/>
    <col min="13" max="13" width="12.6640625" style="79" customWidth="1"/>
    <col min="14" max="14" width="10.88671875" style="79" customWidth="1"/>
    <col min="15" max="15" width="12.6640625" style="79" customWidth="1"/>
    <col min="16" max="16" width="19.6640625" style="79" customWidth="1"/>
    <col min="17" max="16384" width="9" style="79"/>
  </cols>
  <sheetData>
    <row r="1" spans="1:16" ht="22.5" customHeight="1" x14ac:dyDescent="0.2">
      <c r="A1" s="76" t="s">
        <v>45</v>
      </c>
      <c r="B1" s="76"/>
      <c r="C1" s="76"/>
      <c r="D1" s="76"/>
      <c r="G1" s="76"/>
      <c r="H1" s="78"/>
      <c r="I1" s="76"/>
      <c r="K1" s="76"/>
      <c r="L1" s="76"/>
      <c r="M1" s="76"/>
      <c r="N1" s="81"/>
      <c r="O1" s="101">
        <f>H4</f>
        <v>0</v>
      </c>
      <c r="P1" s="80" t="s">
        <v>130</v>
      </c>
    </row>
    <row r="2" spans="1:16" s="106" customFormat="1" ht="98.25" customHeight="1" x14ac:dyDescent="0.2">
      <c r="A2" s="103" t="s">
        <v>46</v>
      </c>
      <c r="B2" s="103" t="s">
        <v>137</v>
      </c>
      <c r="C2" s="103" t="s">
        <v>47</v>
      </c>
      <c r="D2" s="103" t="s">
        <v>100</v>
      </c>
      <c r="E2" s="103" t="s">
        <v>48</v>
      </c>
      <c r="F2" s="103" t="s">
        <v>49</v>
      </c>
      <c r="G2" s="103" t="s">
        <v>50</v>
      </c>
      <c r="H2" s="104" t="s">
        <v>51</v>
      </c>
      <c r="I2" s="103" t="s">
        <v>52</v>
      </c>
      <c r="J2" s="103" t="s">
        <v>53</v>
      </c>
      <c r="K2" s="103" t="s">
        <v>54</v>
      </c>
      <c r="L2" s="103" t="s">
        <v>55</v>
      </c>
      <c r="M2" s="103" t="s">
        <v>56</v>
      </c>
      <c r="N2" s="105" t="s">
        <v>57</v>
      </c>
      <c r="O2" s="105" t="s">
        <v>120</v>
      </c>
      <c r="P2" s="105" t="s">
        <v>32</v>
      </c>
    </row>
    <row r="3" spans="1:16" s="117" customFormat="1" ht="36.75" customHeight="1" x14ac:dyDescent="0.2">
      <c r="A3" s="107" t="s">
        <v>58</v>
      </c>
      <c r="B3" s="108" t="s">
        <v>138</v>
      </c>
      <c r="C3" s="107" t="s">
        <v>119</v>
      </c>
      <c r="D3" s="107" t="s">
        <v>101</v>
      </c>
      <c r="E3" s="109" t="s">
        <v>28</v>
      </c>
      <c r="F3" s="110" t="s">
        <v>29</v>
      </c>
      <c r="G3" s="111" t="s">
        <v>30</v>
      </c>
      <c r="H3" s="112">
        <v>42278</v>
      </c>
      <c r="I3" s="112">
        <v>42979</v>
      </c>
      <c r="J3" s="109" t="s">
        <v>59</v>
      </c>
      <c r="K3" s="107" t="s">
        <v>31</v>
      </c>
      <c r="L3" s="113">
        <v>2.75</v>
      </c>
      <c r="M3" s="114"/>
      <c r="N3" s="115" t="s">
        <v>129</v>
      </c>
      <c r="O3" s="115" t="s">
        <v>34</v>
      </c>
      <c r="P3" s="116" t="s">
        <v>33</v>
      </c>
    </row>
    <row r="4" spans="1:16" ht="90" customHeight="1" x14ac:dyDescent="0.2">
      <c r="A4" s="82"/>
      <c r="B4" s="82"/>
      <c r="C4" s="93"/>
      <c r="D4" s="93"/>
      <c r="E4" s="93"/>
      <c r="F4" s="93"/>
      <c r="G4" s="93"/>
      <c r="H4" s="94"/>
      <c r="I4" s="94"/>
      <c r="J4" s="84"/>
      <c r="K4" s="93"/>
      <c r="L4" s="100"/>
      <c r="M4" s="84"/>
      <c r="N4" s="84"/>
      <c r="O4" s="93"/>
      <c r="P4" s="102"/>
    </row>
    <row r="5" spans="1:16" ht="22.5" customHeight="1" x14ac:dyDescent="0.3">
      <c r="B5" s="79" ph="1"/>
    </row>
    <row r="6" spans="1:16" ht="22.5" customHeight="1" x14ac:dyDescent="0.2">
      <c r="B6" s="118" t="s">
        <v>98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6" ht="22.5" customHeight="1" x14ac:dyDescent="0.2"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6" ht="22.5" customHeight="1" x14ac:dyDescent="0.2">
      <c r="B8" s="119" t="s">
        <v>99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6" ht="22.5" customHeight="1" x14ac:dyDescent="0.2"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6" ht="22.5" customHeight="1" x14ac:dyDescent="0.3">
      <c r="B10" s="79" ph="1"/>
    </row>
    <row r="11" spans="1:16" ht="22.5" customHeight="1" x14ac:dyDescent="0.3">
      <c r="B11" s="79" ph="1"/>
    </row>
    <row r="12" spans="1:16" ht="22.5" customHeight="1" x14ac:dyDescent="0.3">
      <c r="B12" s="79" ph="1"/>
    </row>
    <row r="16" spans="1:16" ht="22.5" customHeight="1" x14ac:dyDescent="0.3">
      <c r="B16" s="79" ph="1"/>
    </row>
    <row r="18" spans="2:2" ht="22.5" customHeight="1" x14ac:dyDescent="0.3">
      <c r="B18" s="79" ph="1"/>
    </row>
    <row r="19" spans="2:2" ht="22.5" customHeight="1" x14ac:dyDescent="0.3">
      <c r="B19" s="79" ph="1"/>
    </row>
    <row r="20" spans="2:2" ht="22.5" customHeight="1" x14ac:dyDescent="0.3">
      <c r="B20" s="79" ph="1"/>
    </row>
    <row r="21" spans="2:2" ht="22.5" customHeight="1" x14ac:dyDescent="0.3">
      <c r="B21" s="79" ph="1"/>
    </row>
    <row r="22" spans="2:2" ht="22.5" customHeight="1" x14ac:dyDescent="0.3">
      <c r="B22" s="79" ph="1"/>
    </row>
    <row r="23" spans="2:2" ht="22.5" customHeight="1" x14ac:dyDescent="0.3">
      <c r="B23" s="79" ph="1"/>
    </row>
    <row r="24" spans="2:2" ht="22.5" customHeight="1" x14ac:dyDescent="0.3">
      <c r="B24" s="79" ph="1"/>
    </row>
    <row r="25" spans="2:2" ht="22.5" customHeight="1" x14ac:dyDescent="0.3">
      <c r="B25" s="79" ph="1"/>
    </row>
    <row r="26" spans="2:2" ht="22.5" customHeight="1" x14ac:dyDescent="0.3">
      <c r="B26" s="79" ph="1"/>
    </row>
    <row r="27" spans="2:2" ht="22.5" customHeight="1" x14ac:dyDescent="0.3">
      <c r="B27" s="79" ph="1"/>
    </row>
    <row r="28" spans="2:2" ht="22.5" customHeight="1" x14ac:dyDescent="0.3">
      <c r="B28" s="79" ph="1"/>
    </row>
    <row r="29" spans="2:2" ht="22.5" customHeight="1" x14ac:dyDescent="0.3">
      <c r="B29" s="79" ph="1"/>
    </row>
    <row r="30" spans="2:2" ht="22.5" customHeight="1" x14ac:dyDescent="0.3">
      <c r="B30" s="79" ph="1"/>
    </row>
    <row r="31" spans="2:2" ht="22.5" customHeight="1" x14ac:dyDescent="0.3">
      <c r="B31" s="79" ph="1"/>
    </row>
    <row r="32" spans="2:2" ht="22.5" customHeight="1" x14ac:dyDescent="0.3">
      <c r="B32" s="79" ph="1"/>
    </row>
    <row r="33" spans="2:2" ht="22.5" customHeight="1" x14ac:dyDescent="0.3">
      <c r="B33" s="79" ph="1"/>
    </row>
    <row r="34" spans="2:2" ht="22.5" customHeight="1" x14ac:dyDescent="0.3">
      <c r="B34" s="79" ph="1"/>
    </row>
    <row r="35" spans="2:2" ht="22.5" customHeight="1" x14ac:dyDescent="0.3">
      <c r="B35" s="79" ph="1"/>
    </row>
    <row r="36" spans="2:2" ht="22.5" customHeight="1" x14ac:dyDescent="0.3">
      <c r="B36" s="79" ph="1"/>
    </row>
    <row r="37" spans="2:2" ht="22.5" customHeight="1" x14ac:dyDescent="0.3">
      <c r="B37" s="79" ph="1"/>
    </row>
    <row r="38" spans="2:2" ht="22.5" customHeight="1" x14ac:dyDescent="0.3">
      <c r="B38" s="79" ph="1"/>
    </row>
    <row r="39" spans="2:2" ht="22.5" customHeight="1" x14ac:dyDescent="0.3">
      <c r="B39" s="79" ph="1"/>
    </row>
    <row r="40" spans="2:2" ht="22.5" customHeight="1" x14ac:dyDescent="0.3">
      <c r="B40" s="79" ph="1"/>
    </row>
    <row r="41" spans="2:2" ht="22.5" customHeight="1" x14ac:dyDescent="0.3">
      <c r="B41" s="79" ph="1"/>
    </row>
    <row r="42" spans="2:2" ht="22.5" customHeight="1" x14ac:dyDescent="0.3">
      <c r="B42" s="79" ph="1"/>
    </row>
    <row r="43" spans="2:2" ht="22.5" customHeight="1" x14ac:dyDescent="0.3">
      <c r="B43" s="79" ph="1"/>
    </row>
    <row r="44" spans="2:2" ht="22.5" customHeight="1" x14ac:dyDescent="0.3">
      <c r="B44" s="79" ph="1"/>
    </row>
    <row r="46" spans="2:2" ht="22.5" customHeight="1" x14ac:dyDescent="0.3">
      <c r="B46" s="79" ph="1"/>
    </row>
    <row r="47" spans="2:2" ht="22.5" customHeight="1" x14ac:dyDescent="0.3">
      <c r="B47" s="79" ph="1"/>
    </row>
    <row r="51" spans="2:2" ht="22.5" customHeight="1" x14ac:dyDescent="0.3">
      <c r="B51" s="79" ph="1"/>
    </row>
    <row r="53" spans="2:2" ht="22.5" customHeight="1" x14ac:dyDescent="0.3">
      <c r="B53" s="79" ph="1"/>
    </row>
    <row r="54" spans="2:2" ht="22.5" customHeight="1" x14ac:dyDescent="0.3">
      <c r="B54" s="79" ph="1"/>
    </row>
    <row r="55" spans="2:2" ht="22.5" customHeight="1" x14ac:dyDescent="0.3">
      <c r="B55" s="79" ph="1"/>
    </row>
    <row r="56" spans="2:2" ht="22.5" customHeight="1" x14ac:dyDescent="0.3">
      <c r="B56" s="79" ph="1"/>
    </row>
    <row r="58" spans="2:2" ht="22.5" customHeight="1" x14ac:dyDescent="0.3">
      <c r="B58" s="79" ph="1"/>
    </row>
    <row r="59" spans="2:2" ht="22.5" customHeight="1" x14ac:dyDescent="0.3">
      <c r="B59" s="79" ph="1"/>
    </row>
    <row r="60" spans="2:2" ht="22.5" customHeight="1" x14ac:dyDescent="0.3">
      <c r="B60" s="79" ph="1"/>
    </row>
    <row r="61" spans="2:2" ht="22.5" customHeight="1" x14ac:dyDescent="0.3">
      <c r="B61" s="79" ph="1"/>
    </row>
    <row r="62" spans="2:2" ht="22.5" customHeight="1" x14ac:dyDescent="0.3">
      <c r="B62" s="79" ph="1"/>
    </row>
    <row r="63" spans="2:2" ht="22.5" customHeight="1" x14ac:dyDescent="0.3">
      <c r="B63" s="79" ph="1"/>
    </row>
    <row r="67" spans="2:2" ht="22.5" customHeight="1" x14ac:dyDescent="0.3">
      <c r="B67" s="79" ph="1"/>
    </row>
    <row r="69" spans="2:2" ht="22.5" customHeight="1" x14ac:dyDescent="0.3">
      <c r="B69" s="79" ph="1"/>
    </row>
    <row r="70" spans="2:2" ht="22.5" customHeight="1" x14ac:dyDescent="0.3">
      <c r="B70" s="79" ph="1"/>
    </row>
    <row r="71" spans="2:2" ht="22.5" customHeight="1" x14ac:dyDescent="0.3">
      <c r="B71" s="79" ph="1"/>
    </row>
    <row r="72" spans="2:2" ht="22.5" customHeight="1" x14ac:dyDescent="0.3">
      <c r="B72" s="79" ph="1"/>
    </row>
    <row r="73" spans="2:2" ht="22.5" customHeight="1" x14ac:dyDescent="0.3">
      <c r="B73" s="79" ph="1"/>
    </row>
    <row r="74" spans="2:2" ht="22.5" customHeight="1" x14ac:dyDescent="0.3">
      <c r="B74" s="79" ph="1"/>
    </row>
    <row r="75" spans="2:2" ht="22.5" customHeight="1" x14ac:dyDescent="0.3">
      <c r="B75" s="79" ph="1"/>
    </row>
    <row r="76" spans="2:2" ht="22.5" customHeight="1" x14ac:dyDescent="0.3">
      <c r="B76" s="79" ph="1"/>
    </row>
    <row r="77" spans="2:2" ht="22.5" customHeight="1" x14ac:dyDescent="0.3">
      <c r="B77" s="79" ph="1"/>
    </row>
    <row r="78" spans="2:2" ht="22.5" customHeight="1" x14ac:dyDescent="0.3">
      <c r="B78" s="79" ph="1"/>
    </row>
    <row r="79" spans="2:2" ht="22.5" customHeight="1" x14ac:dyDescent="0.3">
      <c r="B79" s="79" ph="1"/>
    </row>
    <row r="80" spans="2:2" ht="22.5" customHeight="1" x14ac:dyDescent="0.3">
      <c r="B80" s="79" ph="1"/>
    </row>
    <row r="81" spans="2:2" ht="22.5" customHeight="1" x14ac:dyDescent="0.3">
      <c r="B81" s="79" ph="1"/>
    </row>
    <row r="82" spans="2:2" ht="22.5" customHeight="1" x14ac:dyDescent="0.3">
      <c r="B82" s="79" ph="1"/>
    </row>
    <row r="83" spans="2:2" ht="22.5" customHeight="1" x14ac:dyDescent="0.3">
      <c r="B83" s="79" ph="1"/>
    </row>
    <row r="84" spans="2:2" ht="22.5" customHeight="1" x14ac:dyDescent="0.3">
      <c r="B84" s="79" ph="1"/>
    </row>
    <row r="85" spans="2:2" ht="22.5" customHeight="1" x14ac:dyDescent="0.3">
      <c r="B85" s="79" ph="1"/>
    </row>
    <row r="86" spans="2:2" ht="22.5" customHeight="1" x14ac:dyDescent="0.3">
      <c r="B86" s="79" ph="1"/>
    </row>
    <row r="87" spans="2:2" ht="22.5" customHeight="1" x14ac:dyDescent="0.3">
      <c r="B87" s="79" ph="1"/>
    </row>
    <row r="88" spans="2:2" ht="22.5" customHeight="1" x14ac:dyDescent="0.3">
      <c r="B88" s="79" ph="1"/>
    </row>
    <row r="89" spans="2:2" ht="22.5" customHeight="1" x14ac:dyDescent="0.3">
      <c r="B89" s="79" ph="1"/>
    </row>
    <row r="90" spans="2:2" ht="22.5" customHeight="1" x14ac:dyDescent="0.3">
      <c r="B90" s="79" ph="1"/>
    </row>
    <row r="91" spans="2:2" ht="22.5" customHeight="1" x14ac:dyDescent="0.3">
      <c r="B91" s="79" ph="1"/>
    </row>
    <row r="92" spans="2:2" ht="22.5" customHeight="1" x14ac:dyDescent="0.3">
      <c r="B92" s="79" ph="1"/>
    </row>
    <row r="93" spans="2:2" ht="22.5" customHeight="1" x14ac:dyDescent="0.3">
      <c r="B93" s="79" ph="1"/>
    </row>
    <row r="94" spans="2:2" ht="22.5" customHeight="1" x14ac:dyDescent="0.3">
      <c r="B94" s="79" ph="1"/>
    </row>
  </sheetData>
  <sheetProtection selectLockedCells="1"/>
  <mergeCells count="2">
    <mergeCell ref="B6:L7"/>
    <mergeCell ref="B8:L9"/>
  </mergeCells>
  <phoneticPr fontId="1"/>
  <conditionalFormatting sqref="B4:P4">
    <cfRule type="expression" dxfId="4" priority="13" stopIfTrue="1">
      <formula>B$4=""</formula>
    </cfRule>
  </conditionalFormatting>
  <conditionalFormatting sqref="M4">
    <cfRule type="expression" priority="9" stopIfTrue="1">
      <formula>$L$4&lt;&gt;"#DIV/0!"</formula>
    </cfRule>
  </conditionalFormatting>
  <conditionalFormatting sqref="L4">
    <cfRule type="expression" dxfId="3" priority="6" stopIfTrue="1">
      <formula>$L$4="#DIV/0!"</formula>
    </cfRule>
  </conditionalFormatting>
  <conditionalFormatting sqref="E4">
    <cfRule type="expression" dxfId="2" priority="4" stopIfTrue="1">
      <formula>$E$4=""</formula>
    </cfRule>
  </conditionalFormatting>
  <conditionalFormatting sqref="H4:J4">
    <cfRule type="expression" dxfId="1" priority="3" stopIfTrue="1">
      <formula>H$4=""</formula>
    </cfRule>
  </conditionalFormatting>
  <conditionalFormatting sqref="N4">
    <cfRule type="expression" priority="2" stopIfTrue="1">
      <formula>$L$4&lt;&gt;"#DIV/0!"</formula>
    </cfRule>
  </conditionalFormatting>
  <conditionalFormatting sqref="F4">
    <cfRule type="expression" dxfId="0" priority="1" stopIfTrue="1">
      <formula>$E$4=""</formula>
    </cfRule>
  </conditionalFormatting>
  <dataValidations count="5">
    <dataValidation type="list" allowBlank="1" showInputMessage="1" showErrorMessage="1" sqref="E4">
      <formula1>性別</formula1>
    </dataValidation>
    <dataValidation type="list" errorStyle="warning" allowBlank="1" showInputMessage="1" showErrorMessage="1" sqref="H4">
      <formula1>入学時期</formula1>
    </dataValidation>
    <dataValidation type="list" errorStyle="warning" allowBlank="1" showInputMessage="1" showErrorMessage="1" sqref="I4">
      <formula1>卒業予定</formula1>
    </dataValidation>
    <dataValidation type="list" allowBlank="1" showInputMessage="1" showErrorMessage="1" sqref="J4">
      <formula1>課程</formula1>
    </dataValidation>
    <dataValidation type="list" errorStyle="warning" allowBlank="1" showInputMessage="1" showErrorMessage="1" sqref="F4">
      <formula1>専攻</formula1>
    </dataValidation>
  </dataValidations>
  <hyperlinks>
    <hyperlink ref="P3" r:id="rId1" display="k-kyomu@...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</sheetPr>
  <dimension ref="C1:I17"/>
  <sheetViews>
    <sheetView zoomScaleNormal="100" workbookViewId="0">
      <selection activeCell="E10" sqref="E10"/>
    </sheetView>
  </sheetViews>
  <sheetFormatPr defaultColWidth="9" defaultRowHeight="15" x14ac:dyDescent="0.2"/>
  <cols>
    <col min="1" max="2" width="9" style="1"/>
    <col min="3" max="3" width="14.88671875" style="1" customWidth="1"/>
    <col min="4" max="4" width="13.6640625" style="1" customWidth="1"/>
    <col min="5" max="5" width="14.44140625" style="1" customWidth="1"/>
    <col min="6" max="6" width="11.109375" style="1" customWidth="1"/>
    <col min="7" max="7" width="13" style="1" customWidth="1"/>
    <col min="8" max="16384" width="9" style="1"/>
  </cols>
  <sheetData>
    <row r="1" spans="3:9" x14ac:dyDescent="0.2">
      <c r="G1" s="66">
        <f ca="1">NOW()</f>
        <v>44449.53566296296</v>
      </c>
      <c r="H1" s="1" t="s">
        <v>43</v>
      </c>
    </row>
    <row r="2" spans="3:9" x14ac:dyDescent="0.2">
      <c r="C2" s="1" t="s">
        <v>72</v>
      </c>
      <c r="D2" s="30">
        <f>'①応募者データ Applicant Data'!C4</f>
        <v>0</v>
      </c>
      <c r="E2" s="30"/>
      <c r="F2" s="30"/>
      <c r="G2" s="66">
        <f>'①応募者データ Applicant Data'!H4</f>
        <v>0</v>
      </c>
      <c r="H2" s="1" t="s">
        <v>44</v>
      </c>
    </row>
    <row r="3" spans="3:9" ht="15.6" thickBot="1" x14ac:dyDescent="0.25">
      <c r="E3" s="51"/>
      <c r="F3" s="51"/>
      <c r="G3" s="51"/>
    </row>
    <row r="4" spans="3:9" ht="46.5" customHeight="1" thickBot="1" x14ac:dyDescent="0.25">
      <c r="C4" s="95" t="s">
        <v>73</v>
      </c>
      <c r="D4" s="96" t="s">
        <v>83</v>
      </c>
      <c r="E4" s="97" t="s">
        <v>84</v>
      </c>
      <c r="F4" s="98" t="s">
        <v>76</v>
      </c>
      <c r="G4" s="99" t="s">
        <v>77</v>
      </c>
    </row>
    <row r="5" spans="3:9" ht="27" customHeight="1" thickTop="1" x14ac:dyDescent="0.2">
      <c r="C5" s="36" t="s">
        <v>8</v>
      </c>
      <c r="D5" s="69"/>
      <c r="E5" s="70"/>
      <c r="F5" s="37">
        <v>3</v>
      </c>
      <c r="G5" s="38">
        <f>E5*F5</f>
        <v>0</v>
      </c>
    </row>
    <row r="6" spans="3:9" ht="27" customHeight="1" x14ac:dyDescent="0.2">
      <c r="C6" s="39" t="s">
        <v>6</v>
      </c>
      <c r="D6" s="71"/>
      <c r="E6" s="72"/>
      <c r="F6" s="40">
        <v>2</v>
      </c>
      <c r="G6" s="41">
        <f>E6*F6</f>
        <v>0</v>
      </c>
    </row>
    <row r="7" spans="3:9" ht="27" customHeight="1" thickBot="1" x14ac:dyDescent="0.25">
      <c r="C7" s="39" t="s">
        <v>7</v>
      </c>
      <c r="D7" s="73"/>
      <c r="E7" s="74"/>
      <c r="F7" s="40">
        <v>1</v>
      </c>
      <c r="G7" s="41">
        <f>E7*F7</f>
        <v>0</v>
      </c>
    </row>
    <row r="8" spans="3:9" ht="27" customHeight="1" thickTop="1" thickBot="1" x14ac:dyDescent="0.25">
      <c r="C8" s="42" t="s">
        <v>78</v>
      </c>
      <c r="D8" s="43">
        <f>SUM(D5:D7)</f>
        <v>0</v>
      </c>
      <c r="E8" s="44">
        <f>SUM(E5:E7)</f>
        <v>0</v>
      </c>
      <c r="F8" s="44"/>
      <c r="G8" s="45">
        <f>G5+G6+G7+G10</f>
        <v>0</v>
      </c>
    </row>
    <row r="9" spans="3:9" x14ac:dyDescent="0.2">
      <c r="C9" s="46"/>
      <c r="D9" s="46"/>
      <c r="E9" s="46"/>
      <c r="F9" s="46"/>
      <c r="G9" s="46"/>
    </row>
    <row r="10" spans="3:9" ht="15.6" thickBot="1" x14ac:dyDescent="0.25">
      <c r="D10" s="47"/>
    </row>
    <row r="11" spans="3:9" ht="15.6" thickBot="1" x14ac:dyDescent="0.25">
      <c r="C11" s="48"/>
      <c r="D11" s="49">
        <f>G8</f>
        <v>0</v>
      </c>
      <c r="E11" s="2" t="s">
        <v>1</v>
      </c>
      <c r="F11" s="3"/>
      <c r="G11" s="61" t="e">
        <f>D11/D12</f>
        <v>#DIV/0!</v>
      </c>
    </row>
    <row r="12" spans="3:9" x14ac:dyDescent="0.2">
      <c r="D12" s="3">
        <f>E8</f>
        <v>0</v>
      </c>
      <c r="E12" s="2"/>
      <c r="F12" s="3"/>
      <c r="G12" s="50"/>
      <c r="I12" s="51"/>
    </row>
    <row r="13" spans="3:9" ht="15.6" thickBot="1" x14ac:dyDescent="0.25"/>
    <row r="14" spans="3:9" ht="15.6" thickBot="1" x14ac:dyDescent="0.25">
      <c r="D14" s="1" t="s">
        <v>2</v>
      </c>
      <c r="E14" s="3" t="s">
        <v>1</v>
      </c>
      <c r="F14" s="75"/>
      <c r="G14" s="52" t="s">
        <v>0</v>
      </c>
    </row>
    <row r="15" spans="3:9" x14ac:dyDescent="0.2">
      <c r="D15" s="1" t="s">
        <v>36</v>
      </c>
      <c r="G15" s="1" t="s">
        <v>37</v>
      </c>
    </row>
    <row r="16" spans="3:9" x14ac:dyDescent="0.2">
      <c r="C16" s="2" t="s">
        <v>4</v>
      </c>
      <c r="D16" s="2"/>
      <c r="E16" s="3" t="s">
        <v>1</v>
      </c>
      <c r="F16" s="3"/>
      <c r="G16" s="56">
        <f>E8+F14</f>
        <v>0</v>
      </c>
    </row>
    <row r="17" spans="3:3" x14ac:dyDescent="0.2">
      <c r="C17" s="1" t="s">
        <v>35</v>
      </c>
    </row>
  </sheetData>
  <sheetProtection password="871A" sheet="1"/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ignoredErrors>
    <ignoredError sqref="G1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8"/>
  <sheetViews>
    <sheetView workbookViewId="0">
      <selection activeCell="D17" sqref="D17"/>
    </sheetView>
  </sheetViews>
  <sheetFormatPr defaultColWidth="9" defaultRowHeight="15" x14ac:dyDescent="0.2"/>
  <cols>
    <col min="1" max="2" width="9" style="1"/>
    <col min="3" max="3" width="13.77734375" style="1" customWidth="1"/>
    <col min="4" max="6" width="12.77734375" style="1" customWidth="1"/>
    <col min="7" max="7" width="13" style="1" customWidth="1"/>
    <col min="8" max="8" width="9" style="1"/>
    <col min="9" max="9" width="21.44140625" style="1" customWidth="1"/>
    <col min="10" max="16384" width="9" style="1"/>
  </cols>
  <sheetData>
    <row r="1" spans="1:9" ht="18" customHeight="1" x14ac:dyDescent="0.2">
      <c r="A1" s="68" t="s">
        <v>71</v>
      </c>
      <c r="B1" s="68"/>
      <c r="C1" s="68"/>
    </row>
    <row r="2" spans="1:9" ht="22.5" customHeight="1" x14ac:dyDescent="0.2">
      <c r="C2" s="1" t="s">
        <v>72</v>
      </c>
      <c r="D2" s="30" t="s">
        <v>25</v>
      </c>
      <c r="E2" s="30"/>
      <c r="F2" s="30"/>
      <c r="G2" s="30"/>
    </row>
    <row r="3" spans="1:9" ht="15.6" thickBot="1" x14ac:dyDescent="0.25"/>
    <row r="4" spans="1:9" ht="46.5" customHeight="1" thickBot="1" x14ac:dyDescent="0.25">
      <c r="C4" s="31" t="s">
        <v>73</v>
      </c>
      <c r="D4" s="32" t="s">
        <v>74</v>
      </c>
      <c r="E4" s="33" t="s">
        <v>75</v>
      </c>
      <c r="F4" s="34" t="s">
        <v>76</v>
      </c>
      <c r="G4" s="35" t="s">
        <v>77</v>
      </c>
    </row>
    <row r="5" spans="1:9" ht="27" customHeight="1" thickTop="1" x14ac:dyDescent="0.2">
      <c r="C5" s="36" t="s">
        <v>8</v>
      </c>
      <c r="D5" s="62">
        <v>4</v>
      </c>
      <c r="E5" s="63">
        <v>12</v>
      </c>
      <c r="F5" s="37">
        <v>3</v>
      </c>
      <c r="G5" s="38">
        <f>E5*F5</f>
        <v>36</v>
      </c>
    </row>
    <row r="6" spans="1:9" ht="27" customHeight="1" x14ac:dyDescent="0.2">
      <c r="C6" s="39" t="s">
        <v>6</v>
      </c>
      <c r="D6" s="64">
        <v>3</v>
      </c>
      <c r="E6" s="65">
        <v>6</v>
      </c>
      <c r="F6" s="40">
        <v>2</v>
      </c>
      <c r="G6" s="41">
        <f>E6*F6</f>
        <v>12</v>
      </c>
    </row>
    <row r="7" spans="1:9" ht="27" customHeight="1" thickBot="1" x14ac:dyDescent="0.25">
      <c r="C7" s="39" t="s">
        <v>7</v>
      </c>
      <c r="D7" s="64">
        <v>1</v>
      </c>
      <c r="E7" s="65">
        <v>2</v>
      </c>
      <c r="F7" s="40">
        <v>1</v>
      </c>
      <c r="G7" s="41">
        <f>E7*F7</f>
        <v>2</v>
      </c>
    </row>
    <row r="8" spans="1:9" ht="27" customHeight="1" thickTop="1" thickBot="1" x14ac:dyDescent="0.25">
      <c r="C8" s="42" t="s">
        <v>78</v>
      </c>
      <c r="D8" s="43">
        <f>SUM(D5:D7)</f>
        <v>8</v>
      </c>
      <c r="E8" s="44">
        <f>SUM(E5:E7)</f>
        <v>20</v>
      </c>
      <c r="F8" s="44"/>
      <c r="G8" s="45">
        <f>G5+G6+G7+G10</f>
        <v>50</v>
      </c>
    </row>
    <row r="9" spans="1:9" x14ac:dyDescent="0.2">
      <c r="C9" s="46"/>
      <c r="D9" s="46"/>
      <c r="E9" s="46"/>
      <c r="F9" s="46"/>
      <c r="G9" s="46"/>
    </row>
    <row r="10" spans="1:9" ht="15.6" thickBot="1" x14ac:dyDescent="0.25">
      <c r="D10" s="47"/>
    </row>
    <row r="11" spans="1:9" ht="15.6" thickBot="1" x14ac:dyDescent="0.25">
      <c r="C11" s="57"/>
      <c r="D11" s="49">
        <f>G8</f>
        <v>50</v>
      </c>
      <c r="E11" s="2" t="s">
        <v>9</v>
      </c>
      <c r="F11" s="59" t="s">
        <v>85</v>
      </c>
      <c r="G11" s="60">
        <f>D11/D12</f>
        <v>2.5</v>
      </c>
    </row>
    <row r="12" spans="1:9" x14ac:dyDescent="0.2">
      <c r="D12" s="3">
        <f>E8</f>
        <v>20</v>
      </c>
      <c r="E12" s="2"/>
      <c r="F12" s="3"/>
      <c r="G12" s="50"/>
      <c r="I12" s="51"/>
    </row>
    <row r="14" spans="1:9" x14ac:dyDescent="0.2">
      <c r="D14" s="1" t="s">
        <v>2</v>
      </c>
      <c r="E14" s="3" t="s">
        <v>3</v>
      </c>
      <c r="F14" s="67"/>
      <c r="G14" s="52" t="s">
        <v>0</v>
      </c>
    </row>
    <row r="15" spans="1:9" x14ac:dyDescent="0.2">
      <c r="D15" s="1" t="s">
        <v>36</v>
      </c>
      <c r="G15" s="1" t="s">
        <v>37</v>
      </c>
    </row>
    <row r="16" spans="1:9" x14ac:dyDescent="0.2">
      <c r="C16" s="2" t="s">
        <v>4</v>
      </c>
      <c r="D16" s="2"/>
      <c r="E16" s="3" t="s">
        <v>5</v>
      </c>
      <c r="F16" s="3"/>
      <c r="G16" s="3">
        <f>E8+F14</f>
        <v>20</v>
      </c>
    </row>
    <row r="17" spans="1:9" x14ac:dyDescent="0.2">
      <c r="C17" s="1" t="s">
        <v>35</v>
      </c>
    </row>
    <row r="18" spans="1:9" x14ac:dyDescent="0.2">
      <c r="A18" s="53"/>
      <c r="B18" s="2"/>
      <c r="C18" s="2"/>
      <c r="D18" s="2"/>
      <c r="E18" s="2"/>
      <c r="F18" s="2"/>
      <c r="G18" s="2"/>
    </row>
    <row r="19" spans="1:9" ht="30.75" customHeight="1" x14ac:dyDescent="0.2">
      <c r="A19" s="122" t="s">
        <v>79</v>
      </c>
      <c r="B19" s="120"/>
      <c r="C19" s="120"/>
      <c r="D19" s="120"/>
      <c r="E19" s="120"/>
      <c r="F19" s="120"/>
      <c r="G19" s="120"/>
      <c r="H19" s="120"/>
      <c r="I19" s="120"/>
    </row>
    <row r="20" spans="1:9" ht="13.5" customHeight="1" x14ac:dyDescent="0.2">
      <c r="A20" s="122" t="s">
        <v>39</v>
      </c>
      <c r="B20" s="122"/>
      <c r="C20" s="122"/>
      <c r="D20" s="122"/>
      <c r="E20" s="122"/>
      <c r="F20" s="122"/>
      <c r="G20" s="122"/>
      <c r="H20" s="122"/>
      <c r="I20" s="122"/>
    </row>
    <row r="21" spans="1:9" x14ac:dyDescent="0.2">
      <c r="A21" s="120" t="s">
        <v>40</v>
      </c>
      <c r="B21" s="120"/>
      <c r="C21" s="120"/>
      <c r="D21" s="120"/>
      <c r="E21" s="120"/>
      <c r="F21" s="120"/>
      <c r="G21" s="120"/>
      <c r="H21" s="120"/>
      <c r="I21" s="120"/>
    </row>
    <row r="22" spans="1:9" x14ac:dyDescent="0.2">
      <c r="A22" s="120" t="s">
        <v>26</v>
      </c>
      <c r="B22" s="120"/>
      <c r="C22" s="120"/>
      <c r="D22" s="120"/>
      <c r="E22" s="120"/>
      <c r="F22" s="120"/>
      <c r="G22" s="120"/>
      <c r="H22" s="120"/>
      <c r="I22" s="120"/>
    </row>
    <row r="23" spans="1:9" x14ac:dyDescent="0.2">
      <c r="A23" s="121" t="s">
        <v>27</v>
      </c>
      <c r="B23" s="121"/>
      <c r="C23" s="121"/>
      <c r="D23" s="121"/>
      <c r="E23" s="121"/>
      <c r="F23" s="121"/>
      <c r="G23" s="121"/>
      <c r="H23" s="121"/>
      <c r="I23" s="121"/>
    </row>
    <row r="24" spans="1:9" x14ac:dyDescent="0.2">
      <c r="A24" s="54"/>
      <c r="B24" s="54"/>
      <c r="C24" s="54"/>
      <c r="D24" s="54"/>
      <c r="E24" s="54"/>
      <c r="F24" s="54"/>
      <c r="G24" s="54"/>
      <c r="H24" s="55"/>
      <c r="I24" s="55"/>
    </row>
    <row r="25" spans="1:9" ht="13.5" customHeight="1" x14ac:dyDescent="0.2">
      <c r="A25" s="122" t="s">
        <v>38</v>
      </c>
      <c r="B25" s="122"/>
      <c r="C25" s="122"/>
      <c r="D25" s="122"/>
      <c r="E25" s="122"/>
      <c r="F25" s="122"/>
      <c r="G25" s="122"/>
      <c r="H25" s="122"/>
      <c r="I25" s="122"/>
    </row>
    <row r="26" spans="1:9" x14ac:dyDescent="0.2">
      <c r="A26" s="120" t="s">
        <v>80</v>
      </c>
      <c r="B26" s="120"/>
      <c r="C26" s="120"/>
      <c r="D26" s="120"/>
      <c r="E26" s="120"/>
      <c r="F26" s="120"/>
      <c r="G26" s="120"/>
      <c r="H26" s="120"/>
      <c r="I26" s="120"/>
    </row>
    <row r="27" spans="1:9" x14ac:dyDescent="0.2">
      <c r="A27" s="120" t="s">
        <v>81</v>
      </c>
      <c r="B27" s="120"/>
      <c r="C27" s="120"/>
      <c r="D27" s="120"/>
      <c r="E27" s="120"/>
      <c r="F27" s="120"/>
      <c r="G27" s="120"/>
      <c r="H27" s="120"/>
      <c r="I27" s="120"/>
    </row>
    <row r="28" spans="1:9" s="58" customFormat="1" x14ac:dyDescent="0.2">
      <c r="A28" s="121" t="s">
        <v>82</v>
      </c>
      <c r="B28" s="121"/>
      <c r="C28" s="121"/>
      <c r="D28" s="121"/>
      <c r="E28" s="121"/>
      <c r="F28" s="121"/>
      <c r="G28" s="121"/>
      <c r="H28" s="121"/>
      <c r="I28" s="121"/>
    </row>
  </sheetData>
  <sheetProtection password="C196" sheet="1" objects="1" scenarios="1" selectLockedCells="1" selectUnlockedCells="1"/>
  <mergeCells count="9">
    <mergeCell ref="A26:I26"/>
    <mergeCell ref="A27:I27"/>
    <mergeCell ref="A28:I28"/>
    <mergeCell ref="A19:I19"/>
    <mergeCell ref="A20:I20"/>
    <mergeCell ref="A25:I25"/>
    <mergeCell ref="A21:I21"/>
    <mergeCell ref="A22:I22"/>
    <mergeCell ref="A23:I2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14"/>
  <sheetViews>
    <sheetView zoomScaleNormal="100" workbookViewId="0">
      <selection activeCell="E5" sqref="E5"/>
    </sheetView>
  </sheetViews>
  <sheetFormatPr defaultColWidth="9" defaultRowHeight="15" x14ac:dyDescent="0.2"/>
  <cols>
    <col min="1" max="1" width="30.109375" style="1" customWidth="1"/>
    <col min="2" max="2" width="14.6640625" style="1" customWidth="1"/>
    <col min="3" max="6" width="10.88671875" style="1" customWidth="1"/>
    <col min="7" max="16384" width="9" style="1"/>
  </cols>
  <sheetData>
    <row r="2" spans="1:6" x14ac:dyDescent="0.2">
      <c r="A2" s="1" t="s">
        <v>60</v>
      </c>
    </row>
    <row r="3" spans="1:6" ht="15.6" thickBot="1" x14ac:dyDescent="0.25"/>
    <row r="4" spans="1:6" ht="15.6" thickBot="1" x14ac:dyDescent="0.25">
      <c r="A4" s="4" t="s">
        <v>61</v>
      </c>
      <c r="B4" s="123" t="s">
        <v>62</v>
      </c>
      <c r="C4" s="124"/>
      <c r="D4" s="124"/>
      <c r="E4" s="124"/>
      <c r="F4" s="125"/>
    </row>
    <row r="5" spans="1:6" x14ac:dyDescent="0.2">
      <c r="A5" s="5" t="s">
        <v>63</v>
      </c>
      <c r="B5" s="6"/>
      <c r="C5" s="7" t="s">
        <v>10</v>
      </c>
      <c r="D5" s="8" t="s">
        <v>13</v>
      </c>
      <c r="E5" s="9" t="s">
        <v>15</v>
      </c>
      <c r="F5" s="10" t="s">
        <v>17</v>
      </c>
    </row>
    <row r="6" spans="1:6" x14ac:dyDescent="0.2">
      <c r="A6" s="11" t="s">
        <v>64</v>
      </c>
      <c r="B6" s="12"/>
      <c r="C6" s="13" t="s">
        <v>19</v>
      </c>
      <c r="D6" s="14" t="s">
        <v>20</v>
      </c>
      <c r="E6" s="15" t="s">
        <v>21</v>
      </c>
      <c r="F6" s="16" t="s">
        <v>22</v>
      </c>
    </row>
    <row r="7" spans="1:6" x14ac:dyDescent="0.2">
      <c r="A7" s="11" t="s">
        <v>65</v>
      </c>
      <c r="B7" s="12"/>
      <c r="C7" s="13" t="s">
        <v>11</v>
      </c>
      <c r="D7" s="14" t="s">
        <v>14</v>
      </c>
      <c r="E7" s="15" t="s">
        <v>16</v>
      </c>
      <c r="F7" s="16" t="s">
        <v>18</v>
      </c>
    </row>
    <row r="8" spans="1:6" x14ac:dyDescent="0.2">
      <c r="A8" s="11" t="s">
        <v>66</v>
      </c>
      <c r="B8" s="12" t="s">
        <v>67</v>
      </c>
      <c r="C8" s="13" t="s">
        <v>12</v>
      </c>
      <c r="D8" s="14" t="s">
        <v>14</v>
      </c>
      <c r="E8" s="15" t="s">
        <v>16</v>
      </c>
      <c r="F8" s="16" t="s">
        <v>18</v>
      </c>
    </row>
    <row r="9" spans="1:6" x14ac:dyDescent="0.2">
      <c r="A9" s="11" t="s">
        <v>68</v>
      </c>
      <c r="B9" s="12" t="s">
        <v>23</v>
      </c>
      <c r="C9" s="13" t="s">
        <v>19</v>
      </c>
      <c r="D9" s="14" t="s">
        <v>20</v>
      </c>
      <c r="E9" s="15" t="s">
        <v>21</v>
      </c>
      <c r="F9" s="16" t="s">
        <v>22</v>
      </c>
    </row>
    <row r="10" spans="1:6" ht="15.6" thickBot="1" x14ac:dyDescent="0.25">
      <c r="A10" s="17" t="s">
        <v>69</v>
      </c>
      <c r="B10" s="18" t="s">
        <v>19</v>
      </c>
      <c r="C10" s="19" t="s">
        <v>20</v>
      </c>
      <c r="D10" s="20" t="s">
        <v>21</v>
      </c>
      <c r="E10" s="21" t="s">
        <v>24</v>
      </c>
      <c r="F10" s="22" t="s">
        <v>22</v>
      </c>
    </row>
    <row r="11" spans="1:6" ht="15.6" thickBot="1" x14ac:dyDescent="0.25">
      <c r="A11" s="23" t="s">
        <v>70</v>
      </c>
      <c r="B11" s="24">
        <v>3</v>
      </c>
      <c r="C11" s="25">
        <v>3</v>
      </c>
      <c r="D11" s="26">
        <v>2</v>
      </c>
      <c r="E11" s="27">
        <v>1</v>
      </c>
      <c r="F11" s="28">
        <v>0</v>
      </c>
    </row>
    <row r="13" spans="1:6" x14ac:dyDescent="0.2">
      <c r="A13" s="29" t="s">
        <v>41</v>
      </c>
    </row>
    <row r="14" spans="1:6" x14ac:dyDescent="0.2">
      <c r="A14" s="29" t="s">
        <v>42</v>
      </c>
    </row>
  </sheetData>
  <sheetProtection password="C196" sheet="1" selectLockedCells="1" selectUnlockedCells="1"/>
  <mergeCells count="1">
    <mergeCell ref="B4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E16"/>
  <sheetViews>
    <sheetView workbookViewId="0">
      <selection activeCell="I13" sqref="I13"/>
    </sheetView>
  </sheetViews>
  <sheetFormatPr defaultColWidth="9" defaultRowHeight="15" x14ac:dyDescent="0.2"/>
  <cols>
    <col min="1" max="1" width="5.77734375" style="86" bestFit="1" customWidth="1"/>
    <col min="2" max="2" width="5.44140625" style="86" bestFit="1" customWidth="1"/>
    <col min="3" max="3" width="14.88671875" style="87" bestFit="1" customWidth="1"/>
    <col min="4" max="4" width="15.21875" style="88" bestFit="1" customWidth="1"/>
    <col min="5" max="5" width="60" style="88" bestFit="1" customWidth="1"/>
    <col min="6" max="16384" width="9" style="88"/>
  </cols>
  <sheetData>
    <row r="1" spans="1:5" x14ac:dyDescent="0.2">
      <c r="A1" s="86" t="s">
        <v>86</v>
      </c>
      <c r="B1" s="86" t="s">
        <v>87</v>
      </c>
      <c r="C1" s="87" t="s">
        <v>88</v>
      </c>
      <c r="D1" s="88" t="s">
        <v>96</v>
      </c>
      <c r="E1" s="88" t="s">
        <v>102</v>
      </c>
    </row>
    <row r="2" spans="1:5" x14ac:dyDescent="0.2">
      <c r="A2" s="89" t="s">
        <v>94</v>
      </c>
      <c r="B2" s="86" t="s">
        <v>93</v>
      </c>
      <c r="C2" s="90" t="s">
        <v>131</v>
      </c>
      <c r="D2" s="90" t="s">
        <v>117</v>
      </c>
      <c r="E2" s="91" t="s">
        <v>104</v>
      </c>
    </row>
    <row r="3" spans="1:5" ht="30" x14ac:dyDescent="0.2">
      <c r="A3" s="89" t="s">
        <v>95</v>
      </c>
      <c r="B3" s="86" t="s">
        <v>89</v>
      </c>
      <c r="C3" s="90" t="s">
        <v>126</v>
      </c>
      <c r="D3" s="90" t="s">
        <v>134</v>
      </c>
      <c r="E3" s="91" t="s">
        <v>105</v>
      </c>
    </row>
    <row r="4" spans="1:5" ht="45" x14ac:dyDescent="0.2">
      <c r="B4" s="92" t="s">
        <v>135</v>
      </c>
      <c r="C4" s="90" t="s">
        <v>124</v>
      </c>
      <c r="D4" s="90" t="s">
        <v>118</v>
      </c>
      <c r="E4" s="91" t="s">
        <v>106</v>
      </c>
    </row>
    <row r="5" spans="1:5" ht="30" x14ac:dyDescent="0.2">
      <c r="B5" s="86" t="s">
        <v>90</v>
      </c>
      <c r="C5" s="90" t="s">
        <v>123</v>
      </c>
      <c r="D5" s="90" t="s">
        <v>133</v>
      </c>
      <c r="E5" s="91" t="s">
        <v>107</v>
      </c>
    </row>
    <row r="6" spans="1:5" ht="30" x14ac:dyDescent="0.2">
      <c r="B6" s="86" t="s">
        <v>91</v>
      </c>
      <c r="C6" s="90" t="s">
        <v>127</v>
      </c>
      <c r="D6" s="90" t="s">
        <v>125</v>
      </c>
      <c r="E6" s="91" t="s">
        <v>108</v>
      </c>
    </row>
    <row r="7" spans="1:5" ht="30" x14ac:dyDescent="0.2">
      <c r="B7" s="86" t="s">
        <v>92</v>
      </c>
      <c r="C7" s="90" t="s">
        <v>122</v>
      </c>
      <c r="D7" s="90" t="s">
        <v>132</v>
      </c>
      <c r="E7" s="91" t="s">
        <v>109</v>
      </c>
    </row>
    <row r="8" spans="1:5" ht="16.2" x14ac:dyDescent="0.2">
      <c r="B8" s="92" t="s">
        <v>136</v>
      </c>
      <c r="C8" s="90" t="s">
        <v>121</v>
      </c>
      <c r="D8" s="90" t="s">
        <v>128</v>
      </c>
      <c r="E8" s="88" t="s">
        <v>110</v>
      </c>
    </row>
    <row r="9" spans="1:5" ht="45" x14ac:dyDescent="0.2">
      <c r="B9" s="86" t="s">
        <v>97</v>
      </c>
      <c r="C9" s="90" t="s">
        <v>116</v>
      </c>
      <c r="D9" s="90"/>
      <c r="E9" s="91" t="s">
        <v>111</v>
      </c>
    </row>
    <row r="10" spans="1:5" x14ac:dyDescent="0.2">
      <c r="C10" s="90" t="s">
        <v>115</v>
      </c>
      <c r="D10" s="90"/>
      <c r="E10" s="88" t="s">
        <v>112</v>
      </c>
    </row>
    <row r="11" spans="1:5" ht="45" x14ac:dyDescent="0.2">
      <c r="C11" s="90"/>
      <c r="D11" s="90"/>
      <c r="E11" s="91" t="s">
        <v>113</v>
      </c>
    </row>
    <row r="12" spans="1:5" x14ac:dyDescent="0.2">
      <c r="C12" s="90"/>
      <c r="D12" s="90"/>
      <c r="E12" s="88" t="s">
        <v>114</v>
      </c>
    </row>
    <row r="13" spans="1:5" ht="45" x14ac:dyDescent="0.2">
      <c r="C13" s="90"/>
      <c r="E13" s="91" t="s">
        <v>103</v>
      </c>
    </row>
    <row r="14" spans="1:5" x14ac:dyDescent="0.2">
      <c r="C14" s="90"/>
    </row>
    <row r="16" spans="1:5" x14ac:dyDescent="0.2">
      <c r="D16" s="87"/>
    </row>
  </sheetData>
  <sheetProtection password="851A" sheet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①応募者データ Applicant Data</vt:lpstr>
      <vt:lpstr>②計算シート GPA</vt:lpstr>
      <vt:lpstr>評価作成例 GPA sample</vt:lpstr>
      <vt:lpstr>評価基準 GPA criteria</vt:lpstr>
      <vt:lpstr>sheet1</vt:lpstr>
      <vt:lpstr>課程</vt:lpstr>
      <vt:lpstr>性別</vt:lpstr>
      <vt:lpstr>専攻</vt:lpstr>
      <vt:lpstr>卒業予定</vt:lpstr>
      <vt:lpstr>入学時期</vt:lpstr>
    </vt:vector>
  </TitlesOfParts>
  <Company>東京大学　柏地区事務部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c-kobayashi</dc:creator>
  <cp:lastModifiedBy>ilo</cp:lastModifiedBy>
  <cp:lastPrinted>2010-06-15T07:07:40Z</cp:lastPrinted>
  <dcterms:created xsi:type="dcterms:W3CDTF">2007-10-29T07:01:05Z</dcterms:created>
  <dcterms:modified xsi:type="dcterms:W3CDTF">2021-09-10T03:51:24Z</dcterms:modified>
</cp:coreProperties>
</file>